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11640" yWindow="460" windowWidth="18340" windowHeight="18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<sst xmlns="http://schemas.openxmlformats.org/spreadsheetml/2006/main" count="14" uniqueCount="13">
  <si>
    <t>v0</t>
  </si>
  <si>
    <t>m</t>
  </si>
  <si>
    <t>g</t>
  </si>
  <si>
    <t>b</t>
  </si>
  <si>
    <t>vx</t>
  </si>
  <si>
    <t>tx</t>
  </si>
  <si>
    <t>m/s</t>
  </si>
  <si>
    <t>kg</t>
  </si>
  <si>
    <t>m/s2</t>
  </si>
  <si>
    <t>s</t>
  </si>
  <si>
    <t>kg/m</t>
  </si>
  <si>
    <t>t</t>
  </si>
  <si>
    <t>v(t)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</si>
</sst>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dot"/>
            <c:size val="3"/>
          </c:marker>
          <c:xVal>
            <c:numRef>
              <c:f>Sheet1!$A$9:$A$47</c:f>
              <c:numCache>
                <c:formatCode>General</c:formatCode>
                <c:ptCount val="39"/>
                <c:pt idx="0">
                  <c:v>0.01</c:v>
                </c:pt>
                <c:pt idx="1">
                  <c:v>0.02</c:v>
                </c:pt>
                <c:pt idx="2">
                  <c:v>0.05</c:v>
                </c:pt>
                <c:pt idx="3">
                  <c:v>0.08</c:v>
                </c:pt>
                <c:pt idx="4">
                  <c:v>0.1</c:v>
                </c:pt>
                <c:pt idx="5">
                  <c:v>0.14</c:v>
                </c:pt>
                <c:pt idx="6">
                  <c:v>0.15</c:v>
                </c:pt>
                <c:pt idx="7">
                  <c:v>0.16</c:v>
                </c:pt>
                <c:pt idx="8">
                  <c:v>0.17</c:v>
                </c:pt>
                <c:pt idx="9">
                  <c:v>0.18</c:v>
                </c:pt>
                <c:pt idx="10">
                  <c:v>0.19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  <c:pt idx="19">
                  <c:v>1.0</c:v>
                </c:pt>
                <c:pt idx="20">
                  <c:v>1.1</c:v>
                </c:pt>
                <c:pt idx="21">
                  <c:v>1.2</c:v>
                </c:pt>
                <c:pt idx="22">
                  <c:v>1.3</c:v>
                </c:pt>
                <c:pt idx="23">
                  <c:v>1.4</c:v>
                </c:pt>
                <c:pt idx="24">
                  <c:v>1.5</c:v>
                </c:pt>
                <c:pt idx="25">
                  <c:v>1.6</c:v>
                </c:pt>
                <c:pt idx="26">
                  <c:v>1.7</c:v>
                </c:pt>
                <c:pt idx="27">
                  <c:v>1.8</c:v>
                </c:pt>
                <c:pt idx="28">
                  <c:v>1.9</c:v>
                </c:pt>
                <c:pt idx="29">
                  <c:v>2.0</c:v>
                </c:pt>
                <c:pt idx="30">
                  <c:v>3.0</c:v>
                </c:pt>
                <c:pt idx="31">
                  <c:v>4.0</c:v>
                </c:pt>
                <c:pt idx="32">
                  <c:v>5.0</c:v>
                </c:pt>
                <c:pt idx="33">
                  <c:v>6.0</c:v>
                </c:pt>
                <c:pt idx="34">
                  <c:v>7.0</c:v>
                </c:pt>
                <c:pt idx="35">
                  <c:v>8.0</c:v>
                </c:pt>
                <c:pt idx="36">
                  <c:v>9.0</c:v>
                </c:pt>
                <c:pt idx="37">
                  <c:v>10.0</c:v>
                </c:pt>
                <c:pt idx="38">
                  <c:v>100.0</c:v>
                </c:pt>
              </c:numCache>
            </c:numRef>
          </c:xVal>
          <c:yVal>
            <c:numRef>
              <c:f>Sheet1!$B$9:$B$47</c:f>
              <c:numCache>
                <c:formatCode>General</c:formatCode>
                <c:ptCount val="39"/>
                <c:pt idx="0">
                  <c:v>-1111.002625120903</c:v>
                </c:pt>
                <c:pt idx="1">
                  <c:v>-1249.759079408958</c:v>
                </c:pt>
                <c:pt idx="2">
                  <c:v>-1999.183202588751</c:v>
                </c:pt>
                <c:pt idx="3">
                  <c:v>-5000.261781839991</c:v>
                </c:pt>
                <c:pt idx="4">
                  <c:v>3.05702468020027E6</c:v>
                </c:pt>
                <c:pt idx="5">
                  <c:v>2490.981386780396</c:v>
                </c:pt>
                <c:pt idx="6">
                  <c:v>1992.660142770364</c:v>
                </c:pt>
                <c:pt idx="7">
                  <c:v>1660.344783580977</c:v>
                </c:pt>
                <c:pt idx="8">
                  <c:v>1422.923095801477</c:v>
                </c:pt>
                <c:pt idx="9">
                  <c:v>1244.824468369159</c:v>
                </c:pt>
                <c:pt idx="10">
                  <c:v>1106.281717948282</c:v>
                </c:pt>
                <c:pt idx="11">
                  <c:v>995.431953934471</c:v>
                </c:pt>
                <c:pt idx="12">
                  <c:v>496.3291017659942</c:v>
                </c:pt>
                <c:pt idx="13">
                  <c:v>329.7075952557059</c:v>
                </c:pt>
                <c:pt idx="14">
                  <c:v>246.2264554470133</c:v>
                </c:pt>
                <c:pt idx="15">
                  <c:v>196.004359256651</c:v>
                </c:pt>
                <c:pt idx="16">
                  <c:v>162.4123024838007</c:v>
                </c:pt>
                <c:pt idx="17">
                  <c:v>138.3230502346744</c:v>
                </c:pt>
                <c:pt idx="18">
                  <c:v>120.1727724334367</c:v>
                </c:pt>
                <c:pt idx="19">
                  <c:v>105.9814452129657</c:v>
                </c:pt>
                <c:pt idx="20">
                  <c:v>94.56097253175031</c:v>
                </c:pt>
                <c:pt idx="21">
                  <c:v>85.15522848076815</c:v>
                </c:pt>
                <c:pt idx="22">
                  <c:v>77.26007339283957</c:v>
                </c:pt>
                <c:pt idx="23">
                  <c:v>70.5264372109738</c:v>
                </c:pt>
                <c:pt idx="24">
                  <c:v>64.70493744778913</c:v>
                </c:pt>
                <c:pt idx="25">
                  <c:v>59.61264934136185</c:v>
                </c:pt>
                <c:pt idx="26">
                  <c:v>55.11233681157631</c:v>
                </c:pt>
                <c:pt idx="27">
                  <c:v>51.09901338948867</c:v>
                </c:pt>
                <c:pt idx="28">
                  <c:v>47.49098261771638</c:v>
                </c:pt>
                <c:pt idx="29">
                  <c:v>44.22370760965742</c:v>
                </c:pt>
                <c:pt idx="30">
                  <c:v>22.43792045937422</c:v>
                </c:pt>
                <c:pt idx="31">
                  <c:v>9.44295423207687</c:v>
                </c:pt>
                <c:pt idx="32">
                  <c:v>-0.806435181746885</c:v>
                </c:pt>
                <c:pt idx="33">
                  <c:v>-10.81412958422261</c:v>
                </c:pt>
                <c:pt idx="34">
                  <c:v>-22.84377664885929</c:v>
                </c:pt>
                <c:pt idx="35">
                  <c:v>-41.51695691463467</c:v>
                </c:pt>
                <c:pt idx="36">
                  <c:v>-86.12567279150728</c:v>
                </c:pt>
                <c:pt idx="37">
                  <c:v>-738.5304614952885</c:v>
                </c:pt>
                <c:pt idx="38">
                  <c:v>-220.0832166912871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293112"/>
        <c:axId val="2045749544"/>
      </c:scatterChart>
      <c:valAx>
        <c:axId val="2074293112"/>
        <c:scaling>
          <c:logBase val="10.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5749544"/>
        <c:crosses val="autoZero"/>
        <c:crossBetween val="midCat"/>
      </c:valAx>
      <c:valAx>
        <c:axId val="2045749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42931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660400</xdr:colOff>
      <xdr:row>4</xdr:row>
      <xdr:rowOff>139700</xdr:rowOff>
    </xdr:from>
    <xdr:to>
      <xdr:col>11</xdr:col>
      <xdr:colOff>444500</xdr:colOff>
      <xdr:row>37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tabSelected="1" workbookViewId="0">
      <selection activeCell="B4" sqref="B4"/>
    </sheetView>
  </sheetViews>
  <sheetFormatPr baseColWidth="10" defaultRowHeight="15" x14ac:dyDescent="0"/>
  <sheetData>
    <row r="2" spans="1:3">
      <c r="A2" s="4" t="s">
        <v>0</v>
      </c>
      <c r="B2" s="6">
        <v>1000</v>
      </c>
      <c r="C2" s="1" t="s">
        <v>6</v>
      </c>
    </row>
    <row r="3" spans="1:3">
      <c r="A3" s="4" t="s">
        <v>1</v>
      </c>
      <c r="B3" s="6">
        <v>1000</v>
      </c>
      <c r="C3" s="1" t="s">
        <v>7</v>
      </c>
    </row>
    <row r="4" spans="1:3">
      <c r="A4" s="4" t="s">
        <v>2</v>
      </c>
      <c r="B4" s="6">
        <v>9.8000000000000007</v>
      </c>
      <c r="C4" s="1" t="s">
        <v>8</v>
      </c>
    </row>
    <row r="5" spans="1:3">
      <c r="A5" s="4" t="s">
        <v>3</v>
      </c>
      <c r="B5" s="6">
        <v>10</v>
      </c>
      <c r="C5" s="1" t="s">
        <v>10</v>
      </c>
    </row>
    <row r="6" spans="1:3">
      <c r="A6" s="5" t="s">
        <v>4</v>
      </c>
      <c r="B6" s="7">
        <f>SQRT(B$3*B$4/B$5)</f>
        <v>31.304951684997057</v>
      </c>
      <c r="C6" s="2" t="s">
        <v>6</v>
      </c>
    </row>
    <row r="7" spans="1:3">
      <c r="A7" s="5" t="s">
        <v>5</v>
      </c>
      <c r="B7" s="7">
        <f>B3/(B$5*B$6)</f>
        <v>3.1943828249996993</v>
      </c>
      <c r="C7" s="2" t="s">
        <v>9</v>
      </c>
    </row>
    <row r="8" spans="1:3">
      <c r="A8" s="5" t="s">
        <v>11</v>
      </c>
      <c r="B8" s="8" t="s">
        <v>12</v>
      </c>
    </row>
    <row r="9" spans="1:3">
      <c r="A9">
        <v>0.01</v>
      </c>
      <c r="B9" s="3">
        <f>(B$6*TAN(A9/B$7)-B$2)/(1-(B$2/B$6)*TAN(A9/B$7)         )</f>
        <v>-1111.0026251209026</v>
      </c>
    </row>
    <row r="10" spans="1:3">
      <c r="A10" s="3">
        <v>0.02</v>
      </c>
      <c r="B10" s="3">
        <f t="shared" ref="B10:B47" si="0">(B$6*TAN(A10/B$7)-B$2)/(1-(B$2/B$6)*TAN(A10/B$7)         )</f>
        <v>-1249.7590794089579</v>
      </c>
    </row>
    <row r="11" spans="1:3">
      <c r="A11">
        <v>0.05</v>
      </c>
      <c r="B11" s="3">
        <f t="shared" si="0"/>
        <v>-1999.1832025887506</v>
      </c>
    </row>
    <row r="12" spans="1:3">
      <c r="A12">
        <v>0.08</v>
      </c>
      <c r="B12" s="3">
        <f t="shared" si="0"/>
        <v>-5000.2617818399913</v>
      </c>
    </row>
    <row r="13" spans="1:3">
      <c r="A13">
        <v>0.1</v>
      </c>
      <c r="B13" s="3">
        <f t="shared" si="0"/>
        <v>3057024.6802002657</v>
      </c>
    </row>
    <row r="14" spans="1:3">
      <c r="A14">
        <v>0.14000000000000001</v>
      </c>
      <c r="B14" s="3">
        <f t="shared" si="0"/>
        <v>2490.9813867803964</v>
      </c>
    </row>
    <row r="15" spans="1:3">
      <c r="A15">
        <v>0.15</v>
      </c>
      <c r="B15" s="3">
        <f t="shared" si="0"/>
        <v>1992.6601427703636</v>
      </c>
    </row>
    <row r="16" spans="1:3">
      <c r="A16">
        <v>0.16</v>
      </c>
      <c r="B16" s="3">
        <f t="shared" si="0"/>
        <v>1660.3447835809775</v>
      </c>
    </row>
    <row r="17" spans="1:2">
      <c r="A17">
        <v>0.17</v>
      </c>
      <c r="B17" s="3">
        <f t="shared" si="0"/>
        <v>1422.9230958014768</v>
      </c>
    </row>
    <row r="18" spans="1:2">
      <c r="A18">
        <v>0.18</v>
      </c>
      <c r="B18" s="3">
        <f t="shared" si="0"/>
        <v>1244.8244683691589</v>
      </c>
    </row>
    <row r="19" spans="1:2">
      <c r="A19">
        <v>0.19</v>
      </c>
      <c r="B19" s="3">
        <f t="shared" si="0"/>
        <v>1106.2817179482824</v>
      </c>
    </row>
    <row r="20" spans="1:2">
      <c r="A20" s="3">
        <v>0.2</v>
      </c>
      <c r="B20" s="3">
        <f t="shared" si="0"/>
        <v>995.43195393447104</v>
      </c>
    </row>
    <row r="21" spans="1:2">
      <c r="A21" s="3">
        <v>0.3</v>
      </c>
      <c r="B21" s="3">
        <f t="shared" si="0"/>
        <v>496.32910176599421</v>
      </c>
    </row>
    <row r="22" spans="1:2">
      <c r="A22" s="3">
        <v>0.4</v>
      </c>
      <c r="B22" s="3">
        <f t="shared" si="0"/>
        <v>329.70759525570594</v>
      </c>
    </row>
    <row r="23" spans="1:2">
      <c r="A23" s="3">
        <v>0.5</v>
      </c>
      <c r="B23" s="3">
        <f t="shared" si="0"/>
        <v>246.22645544701331</v>
      </c>
    </row>
    <row r="24" spans="1:2">
      <c r="A24" s="3">
        <v>0.6</v>
      </c>
      <c r="B24" s="3">
        <f t="shared" si="0"/>
        <v>196.00435925665099</v>
      </c>
    </row>
    <row r="25" spans="1:2">
      <c r="A25" s="3">
        <v>0.7</v>
      </c>
      <c r="B25" s="3">
        <f t="shared" si="0"/>
        <v>162.41230248380072</v>
      </c>
    </row>
    <row r="26" spans="1:2">
      <c r="A26" s="3">
        <v>0.8</v>
      </c>
      <c r="B26" s="3">
        <f t="shared" si="0"/>
        <v>138.32305023467435</v>
      </c>
    </row>
    <row r="27" spans="1:2">
      <c r="A27" s="3">
        <v>0.9</v>
      </c>
      <c r="B27" s="3">
        <f t="shared" si="0"/>
        <v>120.17277243343669</v>
      </c>
    </row>
    <row r="28" spans="1:2">
      <c r="A28" s="3">
        <v>1</v>
      </c>
      <c r="B28" s="3">
        <f t="shared" si="0"/>
        <v>105.98144521296574</v>
      </c>
    </row>
    <row r="29" spans="1:2">
      <c r="A29" s="3">
        <v>1.1000000000000001</v>
      </c>
      <c r="B29" s="3">
        <f t="shared" si="0"/>
        <v>94.560972531750309</v>
      </c>
    </row>
    <row r="30" spans="1:2">
      <c r="A30" s="3">
        <v>1.2</v>
      </c>
      <c r="B30" s="3">
        <f t="shared" si="0"/>
        <v>85.155228480768159</v>
      </c>
    </row>
    <row r="31" spans="1:2">
      <c r="A31" s="3">
        <v>1.3</v>
      </c>
      <c r="B31" s="3">
        <f t="shared" si="0"/>
        <v>77.260073392839573</v>
      </c>
    </row>
    <row r="32" spans="1:2">
      <c r="A32" s="3">
        <v>1.4</v>
      </c>
      <c r="B32" s="3">
        <f t="shared" si="0"/>
        <v>70.526437210973796</v>
      </c>
    </row>
    <row r="33" spans="1:2">
      <c r="A33" s="3">
        <v>1.5</v>
      </c>
      <c r="B33" s="3">
        <f t="shared" si="0"/>
        <v>64.704937447789135</v>
      </c>
    </row>
    <row r="34" spans="1:2">
      <c r="A34" s="3">
        <v>1.6</v>
      </c>
      <c r="B34" s="3">
        <f t="shared" si="0"/>
        <v>59.612649341361852</v>
      </c>
    </row>
    <row r="35" spans="1:2">
      <c r="A35" s="3">
        <v>1.7</v>
      </c>
      <c r="B35" s="3">
        <f t="shared" si="0"/>
        <v>55.112336811576313</v>
      </c>
    </row>
    <row r="36" spans="1:2">
      <c r="A36" s="3">
        <v>1.8</v>
      </c>
      <c r="B36" s="3">
        <f t="shared" si="0"/>
        <v>51.099013389488668</v>
      </c>
    </row>
    <row r="37" spans="1:2">
      <c r="A37" s="3">
        <v>1.9</v>
      </c>
      <c r="B37" s="3">
        <f t="shared" si="0"/>
        <v>47.490982617716384</v>
      </c>
    </row>
    <row r="38" spans="1:2">
      <c r="A38" s="3">
        <v>2</v>
      </c>
      <c r="B38" s="3">
        <f t="shared" si="0"/>
        <v>44.223707609657417</v>
      </c>
    </row>
    <row r="39" spans="1:2">
      <c r="A39" s="3">
        <v>3</v>
      </c>
      <c r="B39" s="3">
        <f t="shared" si="0"/>
        <v>22.437920459374219</v>
      </c>
    </row>
    <row r="40" spans="1:2">
      <c r="A40" s="3">
        <v>4</v>
      </c>
      <c r="B40" s="3">
        <f t="shared" si="0"/>
        <v>9.44295423207687</v>
      </c>
    </row>
    <row r="41" spans="1:2">
      <c r="A41" s="3">
        <v>5</v>
      </c>
      <c r="B41" s="3">
        <f t="shared" si="0"/>
        <v>-0.80643518174688544</v>
      </c>
    </row>
    <row r="42" spans="1:2">
      <c r="A42" s="3">
        <v>6</v>
      </c>
      <c r="B42" s="3">
        <f t="shared" si="0"/>
        <v>-10.814129584222615</v>
      </c>
    </row>
    <row r="43" spans="1:2">
      <c r="A43" s="3">
        <v>7</v>
      </c>
      <c r="B43" s="3">
        <f t="shared" si="0"/>
        <v>-22.84377664885929</v>
      </c>
    </row>
    <row r="44" spans="1:2">
      <c r="A44" s="3">
        <v>8</v>
      </c>
      <c r="B44" s="3">
        <f t="shared" si="0"/>
        <v>-41.516956914634669</v>
      </c>
    </row>
    <row r="45" spans="1:2">
      <c r="A45" s="3">
        <v>9</v>
      </c>
      <c r="B45" s="3">
        <f t="shared" si="0"/>
        <v>-86.125672791507284</v>
      </c>
    </row>
    <row r="46" spans="1:2">
      <c r="A46" s="3">
        <v>10</v>
      </c>
      <c r="B46" s="3">
        <f t="shared" si="0"/>
        <v>-738.53046149528848</v>
      </c>
    </row>
    <row r="47" spans="1:2">
      <c r="A47" s="3">
        <v>100</v>
      </c>
      <c r="B47" s="3">
        <f t="shared" si="0"/>
        <v>-220.08321669128711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2016-02-08T16:32:01Z</dcterms:created>
  <dcterms:modified xsi:type="dcterms:W3CDTF">2016-02-08T17:03:09Z</dcterms:modified>
</cp:coreProperties>
</file>