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0720" yWindow="560" windowWidth="8000" windowHeight="11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4" i="1"/>
  <c r="C10" i="1"/>
  <c r="C16" i="1"/>
  <c r="C17" i="1"/>
  <c r="C11" i="1"/>
</calcChain>
</file>

<file path=xl/sharedStrings.xml><?xml version="1.0" encoding="utf-8"?>
<sst xmlns="http://schemas.openxmlformats.org/spreadsheetml/2006/main" count="16" uniqueCount="15">
  <si>
    <t>fgeo</t>
  </si>
  <si>
    <t>N</t>
  </si>
  <si>
    <t>t</t>
  </si>
  <si>
    <t>Absolute</t>
  </si>
  <si>
    <t>Relative</t>
  </si>
  <si>
    <t>t (s)</t>
  </si>
  <si>
    <t>A (s-1)</t>
  </si>
  <si>
    <t>Nx</t>
  </si>
  <si>
    <t>Ns</t>
  </si>
  <si>
    <t>A  (s-1) =</t>
  </si>
  <si>
    <t>A (uCi)</t>
  </si>
  <si>
    <t>R (cm)</t>
  </si>
  <si>
    <t>eff_3x3</t>
  </si>
  <si>
    <t>fgeom</t>
  </si>
  <si>
    <t>Activity Calculator  3x3 NaI(Tl) Cs-137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</si>
</sst>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4" fillId="3" borderId="1" xfId="0" applyFont="1" applyFill="1" applyBorder="1"/>
    <xf numFmtId="164" fontId="0" fillId="4" borderId="1" xfId="0" applyNumberFormat="1" applyFill="1" applyBorder="1"/>
    <xf numFmtId="0" fontId="0" fillId="3" borderId="2" xfId="0" applyFill="1" applyBorder="1"/>
    <xf numFmtId="0" fontId="5" fillId="3" borderId="1" xfId="0" applyFont="1" applyFill="1" applyBorder="1"/>
    <xf numFmtId="0" fontId="1" fillId="3" borderId="3" xfId="0" applyFont="1" applyFill="1" applyBorder="1"/>
    <xf numFmtId="165" fontId="0" fillId="3" borderId="0" xfId="0" applyNumberFormat="1" applyFill="1"/>
    <xf numFmtId="0" fontId="0" fillId="3" borderId="4" xfId="0" applyFill="1" applyBorder="1"/>
    <xf numFmtId="0" fontId="0" fillId="3" borderId="5" xfId="0" applyFill="1" applyBorder="1"/>
    <xf numFmtId="0" fontId="0" fillId="3" borderId="3" xfId="0" applyFill="1" applyBorder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topLeftCell="A2" workbookViewId="0">
      <selection activeCell="C14" sqref="C14"/>
    </sheetView>
  </sheetViews>
  <sheetFormatPr baseColWidth="10" defaultRowHeight="15" x14ac:dyDescent="0"/>
  <cols>
    <col min="3" max="3" width="11.1640625" bestFit="1" customWidth="1"/>
  </cols>
  <sheetData>
    <row r="2" spans="1:4" ht="18">
      <c r="A2" s="6" t="s">
        <v>14</v>
      </c>
      <c r="B2" s="2"/>
      <c r="C2" s="7"/>
      <c r="D2" s="2"/>
    </row>
    <row r="3" spans="1:4">
      <c r="A3" s="9"/>
      <c r="B3" s="10"/>
      <c r="C3" s="11"/>
    </row>
    <row r="4" spans="1:4">
      <c r="A4" s="3" t="s">
        <v>3</v>
      </c>
      <c r="B4" s="2" t="s">
        <v>0</v>
      </c>
      <c r="C4" s="2">
        <f>(1.5*2.54)^2/(4*30^2)</f>
        <v>4.0322500000000002E-3</v>
      </c>
    </row>
    <row r="5" spans="1:4">
      <c r="B5" s="2" t="s">
        <v>1</v>
      </c>
      <c r="C5" s="1">
        <v>2227</v>
      </c>
    </row>
    <row r="6" spans="1:4">
      <c r="B6" s="2" t="s">
        <v>5</v>
      </c>
      <c r="C6" s="2">
        <v>200</v>
      </c>
    </row>
    <row r="7" spans="1:4">
      <c r="B7" s="2" t="s">
        <v>11</v>
      </c>
      <c r="C7" s="2">
        <v>30</v>
      </c>
    </row>
    <row r="8" spans="1:4">
      <c r="B8" s="2" t="s">
        <v>12</v>
      </c>
      <c r="C8" s="2">
        <v>0.35</v>
      </c>
    </row>
    <row r="9" spans="1:4">
      <c r="B9" s="5" t="s">
        <v>13</v>
      </c>
      <c r="C9" s="8">
        <f>3.81^2/(4*C7^2)</f>
        <v>4.0322500000000002E-3</v>
      </c>
    </row>
    <row r="10" spans="1:4">
      <c r="B10" s="2" t="s">
        <v>6</v>
      </c>
      <c r="C10" s="4">
        <f>(C5/C6)*(1/C8)*(1/0.95)*(1/C4)</f>
        <v>8305.2196179580314</v>
      </c>
    </row>
    <row r="11" spans="1:4">
      <c r="B11" s="2" t="s">
        <v>10</v>
      </c>
      <c r="C11" s="4">
        <f>1000000*C10/37000000000</f>
        <v>0.22446539507994681</v>
      </c>
    </row>
    <row r="13" spans="1:4">
      <c r="A13" s="3" t="s">
        <v>4</v>
      </c>
      <c r="B13" s="2" t="s">
        <v>7</v>
      </c>
      <c r="C13" s="1">
        <v>2227</v>
      </c>
    </row>
    <row r="14" spans="1:4">
      <c r="B14" s="2" t="s">
        <v>8</v>
      </c>
      <c r="C14" s="1">
        <v>41485</v>
      </c>
    </row>
    <row r="15" spans="1:4">
      <c r="B15" s="2" t="s">
        <v>2</v>
      </c>
      <c r="C15" s="2">
        <v>200</v>
      </c>
    </row>
    <row r="16" spans="1:4">
      <c r="B16" s="2" t="s">
        <v>9</v>
      </c>
      <c r="C16" s="4">
        <f>(C13/C14)*0.000005*3.7*10000000000*(0.5^(7/30))</f>
        <v>8448.1286483294643</v>
      </c>
    </row>
    <row r="17" spans="2:3">
      <c r="B17" s="2" t="s">
        <v>10</v>
      </c>
      <c r="C17" s="4">
        <f>1000000*C16/37000000000</f>
        <v>0.22832780130620173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2019-04-17T20:10:39Z</dcterms:created>
  <dcterms:modified xsi:type="dcterms:W3CDTF">2019-04-24T19:39:16Z</dcterms:modified>
</cp:coreProperties>
</file>